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_xlnm.Print_Area" localSheetId="0">'Лист1'!$A$1:$P$21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<sst xmlns="http://schemas.openxmlformats.org/spreadsheetml/2006/main" count="31" uniqueCount="31">
  <si>
    <t>Приложение</t>
  </si>
  <si>
    <t xml:space="preserve">Эффективность и результативность деятельности областных государственных учреждений физической культуры и спорта за 2024 год</t>
  </si>
  <si>
    <t xml:space="preserve">Критерии оценки</t>
  </si>
  <si>
    <t xml:space="preserve">Вес критерия</t>
  </si>
  <si>
    <t xml:space="preserve">ГБУ ДО ЛО СШОР «Локомотив»</t>
  </si>
  <si>
    <t xml:space="preserve">ГБУ ДО ЛО «ОК СШОР»</t>
  </si>
  <si>
    <t xml:space="preserve">ГБУ ДО ЛО СШОР им. А.М. Никулина</t>
  </si>
  <si>
    <t xml:space="preserve">ГБУ ДО ЛО «ОСАШПР»</t>
  </si>
  <si>
    <t xml:space="preserve">ГОАУ ЛО ЦСП</t>
  </si>
  <si>
    <t xml:space="preserve">ОАУ СК 
«Форест Парк»
</t>
  </si>
  <si>
    <t xml:space="preserve">ГБУ ЛО ЦРМ ФКС</t>
  </si>
  <si>
    <t xml:space="preserve">ГАУ ДО ЛО «СШОР по легкой атлетике»</t>
  </si>
  <si>
    <t xml:space="preserve">ГБУ ДО ЛО «СШОР по водным видам спорта»</t>
  </si>
  <si>
    <t xml:space="preserve">ГБУ ДО ЛО «СШОР по стрелковым видам спорта»</t>
  </si>
  <si>
    <t xml:space="preserve">Кол-во   баллов</t>
  </si>
  <si>
    <t xml:space="preserve">Сводная оценка</t>
  </si>
  <si>
    <t xml:space="preserve">I Основная деятельность государственного учреждения</t>
  </si>
  <si>
    <t xml:space="preserve">II Финансово-экономическая деятельность государственного учреждения</t>
  </si>
  <si>
    <t xml:space="preserve">III Уровень исполнительской дисциплины и работа с кадрами</t>
  </si>
  <si>
    <t xml:space="preserve">Рейтинг областных государственных учреждений физической культуры и спорта и количество баллов с учетом весов критериев по результатам оценки за 2024 год</t>
  </si>
  <si>
    <t xml:space="preserve">Место в рейтинге</t>
  </si>
  <si>
    <t xml:space="preserve">Наименование учреждение</t>
  </si>
  <si>
    <t xml:space="preserve">Государственное автономное учреждение дополнительного образования Липецкой области «Спортивная школа олимпийского резерва по легкой атлетике»</t>
  </si>
  <si>
    <t xml:space="preserve">Государственное бюджетное учреждение дополнительного образования Липецкой области «Спортивная школа олимпийского резерва» имени Александра Митрофановича Никулина</t>
  </si>
  <si>
    <t xml:space="preserve">Государственное автономное учреждение дополнительного образования Липецкой области «Областная комплексная спортивная школа олимпийского резерва»</t>
  </si>
  <si>
    <t xml:space="preserve">Государственное бюджетное учреждение Липецкой области «Центр развития и мониторинга физической культуры и спорта»</t>
  </si>
  <si>
    <t xml:space="preserve">Государственное бюджетное учреждение дополнительного образования Липецкой области «Областная спортивно-адаптивная школа паралимпийского резерва»</t>
  </si>
  <si>
    <t xml:space="preserve">Государственное бюджетное учреждение дополнительного образования Липецкой области «Спортивная школа олимпийского резерва по стрелковым видам спорта»</t>
  </si>
  <si>
    <t xml:space="preserve">Государственное областное автономное учреждение Липецкой области «Центр спортивной подготовки»</t>
  </si>
  <si>
    <t xml:space="preserve">Государственное бюджетное учреждение дополнительного образования Липецкой области «Спортивная школа олимпийского резерва по водным видам спорта»</t>
  </si>
  <si>
    <t xml:space="preserve">Государственное бюджетное учреждение дополнительного образования Липецкой области «Спортивная школа олимпийского резерва «Локомотив»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</si>
</sst>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color indexed="2"/>
      <name val="Times New Roman"/>
    </font>
    <font>
      <sz val="14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right"/>
    </xf>
    <xf fontId="2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left" vertical="center" wrapText="1"/>
    </xf>
    <xf fontId="1" fillId="0" borderId="3" numFmtId="164" xfId="0" applyNumberFormat="1" applyFont="1" applyBorder="1" applyAlignment="1">
      <alignment horizontal="center" vertical="center" wrapText="1"/>
    </xf>
    <xf fontId="3" fillId="2" borderId="3" numFmtId="164" xfId="0" applyNumberFormat="1" applyFont="1" applyFill="1" applyBorder="1" applyAlignment="1">
      <alignment horizontal="center" vertical="center" wrapText="1"/>
    </xf>
    <xf fontId="1" fillId="2" borderId="3" numFmtId="164" xfId="0" applyNumberFormat="1" applyFont="1" applyFill="1" applyBorder="1" applyAlignment="1">
      <alignment horizontal="center" vertical="center" wrapText="1"/>
    </xf>
    <xf fontId="1" fillId="0" borderId="3" numFmtId="0" xfId="0" applyFont="1" applyBorder="1" applyAlignment="1">
      <alignment horizontal="left" vertical="top" wrapText="1"/>
    </xf>
    <xf fontId="3" fillId="0" borderId="3" numFmtId="164" xfId="0" applyNumberFormat="1" applyFont="1" applyBorder="1" applyAlignment="1">
      <alignment horizontal="center"/>
    </xf>
    <xf fontId="3" fillId="2" borderId="3" numFmtId="164" xfId="0" applyNumberFormat="1" applyFont="1" applyFill="1" applyBorder="1" applyAlignment="1">
      <alignment horizontal="center"/>
    </xf>
    <xf fontId="4" fillId="0" borderId="0" numFmtId="0" xfId="0" applyFont="1"/>
    <xf fontId="2" fillId="0" borderId="1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7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left" vertical="center" wrapText="1"/>
    </xf>
    <xf fontId="1" fillId="0" borderId="7" numFmtId="0" xfId="0" applyFont="1" applyBorder="1" applyAlignment="1">
      <alignment horizontal="left" vertical="center" wrapText="1"/>
    </xf>
    <xf fontId="1" fillId="0" borderId="5" numFmtId="0" xfId="0" applyFont="1" applyBorder="1" applyAlignment="1">
      <alignment horizontal="left" vertical="center" wrapText="1"/>
    </xf>
    <xf fontId="3" fillId="2" borderId="3" numFmtId="165" xfId="0" applyNumberFormat="1" applyFont="1" applyFill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/>
    </xf>
    <xf fontId="0" fillId="0" borderId="7" numFmtId="0" xfId="0" applyBorder="1" applyAlignment="1">
      <alignment horizontal="left" vertical="center" wrapText="1"/>
    </xf>
    <xf fontId="0" fillId="0" borderId="5" numFmtId="0" xfId="0" applyBorder="1" applyAlignment="1">
      <alignment horizontal="left" vertical="center" wrapText="1"/>
    </xf>
    <xf fontId="3" fillId="2" borderId="4" numFmtId="165" xfId="0" applyNumberFormat="1" applyFont="1" applyFill="1" applyBorder="1" applyAlignment="1">
      <alignment horizontal="center" vertical="center" wrapText="1"/>
    </xf>
    <xf fontId="0" fillId="0" borderId="5" numFmtId="0" xfId="0" applyBorder="1" applyAlignment="1">
      <alignment horizontal="center" vertical="center" wrapText="1"/>
    </xf>
    <xf fontId="5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2" zoomScale="100" workbookViewId="0">
      <selection activeCell="Y8" activeCellId="0" sqref="Y8"/>
    </sheetView>
  </sheetViews>
  <sheetFormatPr defaultRowHeight="14.25"/>
  <cols>
    <col customWidth="1" min="1" max="1" width="19.5703125"/>
    <col customWidth="1" min="2" max="2" width="9.85546875"/>
    <col bestFit="1" customWidth="1" min="3" max="3" width="8.5703125"/>
    <col customWidth="1" min="4" max="4" width="9.140625"/>
    <col bestFit="1" customWidth="1" min="5" max="5" width="8"/>
    <col customWidth="1" min="6" max="6" width="9.42578125"/>
    <col bestFit="1" customWidth="1" min="7" max="7" width="8"/>
    <col customWidth="1" min="9" max="9" width="8.7109375"/>
    <col bestFit="1" customWidth="1" min="11" max="11" width="8"/>
    <col bestFit="1" customWidth="1" min="13" max="13" width="8"/>
    <col bestFit="1" customWidth="1" min="15" max="15" width="8"/>
    <col customWidth="1" min="16" max="16" width="9.140625"/>
    <col bestFit="1" customWidth="1" min="17" max="17" width="8.5703125"/>
    <col customWidth="1" min="18" max="18" width="9.140625"/>
    <col bestFit="1" customWidth="1" min="19" max="19" width="8.5703125"/>
    <col customWidth="1" min="20" max="20" width="9.140625"/>
    <col bestFit="1" customWidth="1" min="21" max="21" width="8"/>
  </cols>
  <sheetData>
    <row r="1" ht="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T1" s="2" t="s">
        <v>0</v>
      </c>
      <c r="U1" s="2"/>
      <c r="V1" s="2"/>
    </row>
    <row r="2" ht="21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60" customHeight="1">
      <c r="A4" s="6" t="s">
        <v>2</v>
      </c>
      <c r="B4" s="6" t="s">
        <v>3</v>
      </c>
      <c r="C4" s="7" t="s">
        <v>4</v>
      </c>
      <c r="D4" s="7"/>
      <c r="E4" s="7" t="s">
        <v>5</v>
      </c>
      <c r="F4" s="7"/>
      <c r="G4" s="7" t="s">
        <v>6</v>
      </c>
      <c r="H4" s="7"/>
      <c r="I4" s="8" t="s">
        <v>7</v>
      </c>
      <c r="J4" s="9"/>
      <c r="K4" s="7" t="s">
        <v>8</v>
      </c>
      <c r="L4" s="7"/>
      <c r="M4" s="7" t="s">
        <v>9</v>
      </c>
      <c r="N4" s="7"/>
      <c r="O4" s="7" t="s">
        <v>10</v>
      </c>
      <c r="P4" s="7"/>
      <c r="Q4" s="7" t="s">
        <v>11</v>
      </c>
      <c r="R4" s="7"/>
      <c r="S4" s="7" t="s">
        <v>12</v>
      </c>
      <c r="T4" s="7"/>
      <c r="U4" s="7" t="s">
        <v>13</v>
      </c>
      <c r="V4" s="7"/>
    </row>
    <row r="5" ht="31.5" customHeight="1">
      <c r="A5" s="10"/>
      <c r="B5" s="10"/>
      <c r="C5" s="7" t="s">
        <v>14</v>
      </c>
      <c r="D5" s="7" t="s">
        <v>15</v>
      </c>
      <c r="E5" s="11" t="s">
        <v>14</v>
      </c>
      <c r="F5" s="11" t="s">
        <v>15</v>
      </c>
      <c r="G5" s="11" t="s">
        <v>14</v>
      </c>
      <c r="H5" s="11" t="s">
        <v>15</v>
      </c>
      <c r="I5" s="11" t="s">
        <v>14</v>
      </c>
      <c r="J5" s="11" t="s">
        <v>15</v>
      </c>
      <c r="K5" s="11" t="s">
        <v>14</v>
      </c>
      <c r="L5" s="11" t="s">
        <v>15</v>
      </c>
      <c r="M5" s="11" t="s">
        <v>14</v>
      </c>
      <c r="N5" s="11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</row>
    <row r="6" ht="69.950000000000003" customHeight="1">
      <c r="A6" s="12" t="s">
        <v>16</v>
      </c>
      <c r="B6" s="13">
        <v>0.40000000000000002</v>
      </c>
      <c r="C6" s="14">
        <v>15</v>
      </c>
      <c r="D6" s="14">
        <f>$B$6*C6</f>
        <v>6</v>
      </c>
      <c r="E6" s="15">
        <v>30</v>
      </c>
      <c r="F6" s="15">
        <f>$B$6*E6</f>
        <v>12</v>
      </c>
      <c r="G6" s="15">
        <v>30</v>
      </c>
      <c r="H6" s="15">
        <f>$B$6*G6</f>
        <v>12</v>
      </c>
      <c r="I6" s="15">
        <v>30</v>
      </c>
      <c r="J6" s="15">
        <f>$B$6*I6</f>
        <v>12</v>
      </c>
      <c r="K6" s="15">
        <v>30</v>
      </c>
      <c r="L6" s="15">
        <f>$B$6*K6</f>
        <v>12</v>
      </c>
      <c r="M6" s="14">
        <v>0</v>
      </c>
      <c r="N6" s="15">
        <f>$B$6*M6</f>
        <v>0</v>
      </c>
      <c r="O6" s="15">
        <v>30</v>
      </c>
      <c r="P6" s="13">
        <f>$B$6*O6</f>
        <v>12</v>
      </c>
      <c r="Q6" s="14">
        <v>30</v>
      </c>
      <c r="R6" s="15">
        <f>$B$6*Q6</f>
        <v>12</v>
      </c>
      <c r="S6" s="15">
        <v>30</v>
      </c>
      <c r="T6" s="15">
        <f>$B$6*S6</f>
        <v>12</v>
      </c>
      <c r="U6" s="15">
        <v>25</v>
      </c>
      <c r="V6" s="15">
        <f>$B$6*U6</f>
        <v>10</v>
      </c>
    </row>
    <row r="7" ht="81" customHeight="1">
      <c r="A7" s="12" t="s">
        <v>17</v>
      </c>
      <c r="B7" s="13">
        <v>0.29999999999999999</v>
      </c>
      <c r="C7" s="14">
        <v>22</v>
      </c>
      <c r="D7" s="14">
        <f>$B$7*C7</f>
        <v>6.5999999999999996</v>
      </c>
      <c r="E7" s="15">
        <v>24</v>
      </c>
      <c r="F7" s="15">
        <f>$B$7*E7</f>
        <v>7.1999999999999993</v>
      </c>
      <c r="G7" s="15">
        <v>24</v>
      </c>
      <c r="H7" s="15">
        <f>$B$7*G7</f>
        <v>7.1999999999999993</v>
      </c>
      <c r="I7" s="15">
        <v>21</v>
      </c>
      <c r="J7" s="15">
        <f>$B$7*I7</f>
        <v>6.2999999999999998</v>
      </c>
      <c r="K7" s="15">
        <v>20</v>
      </c>
      <c r="L7" s="15">
        <f>$B$7*K7</f>
        <v>6</v>
      </c>
      <c r="M7" s="14">
        <v>0</v>
      </c>
      <c r="N7" s="15">
        <f>$B$7*M7</f>
        <v>0</v>
      </c>
      <c r="O7" s="15">
        <v>29</v>
      </c>
      <c r="P7" s="13">
        <f>$B$7*O7</f>
        <v>8.6999999999999993</v>
      </c>
      <c r="Q7" s="14">
        <v>27</v>
      </c>
      <c r="R7" s="15">
        <f>$B$7*Q7</f>
        <v>8.0999999999999996</v>
      </c>
      <c r="S7" s="15">
        <v>26</v>
      </c>
      <c r="T7" s="15">
        <f>$B$7*S7</f>
        <v>7.7999999999999998</v>
      </c>
      <c r="U7" s="15">
        <v>27</v>
      </c>
      <c r="V7" s="15">
        <f>$B$7*U7</f>
        <v>8.0999999999999996</v>
      </c>
    </row>
    <row r="8" ht="69.950000000000003" customHeight="1">
      <c r="A8" s="12" t="s">
        <v>18</v>
      </c>
      <c r="B8" s="13">
        <v>0.29999999999999999</v>
      </c>
      <c r="C8" s="14">
        <v>20</v>
      </c>
      <c r="D8" s="14">
        <f>$B$8*C8</f>
        <v>6</v>
      </c>
      <c r="E8" s="15">
        <v>30</v>
      </c>
      <c r="F8" s="15">
        <f>$B$8*E8</f>
        <v>9</v>
      </c>
      <c r="G8" s="15">
        <v>30</v>
      </c>
      <c r="H8" s="15">
        <f>$B$8*G8</f>
        <v>9</v>
      </c>
      <c r="I8" s="15">
        <v>30</v>
      </c>
      <c r="J8" s="15">
        <f>$B$8*I8</f>
        <v>9</v>
      </c>
      <c r="K8" s="15">
        <v>30</v>
      </c>
      <c r="L8" s="15">
        <f>$B$8*K8</f>
        <v>9</v>
      </c>
      <c r="M8" s="14">
        <v>0</v>
      </c>
      <c r="N8" s="15">
        <f>$B$8*M8</f>
        <v>0</v>
      </c>
      <c r="O8" s="15">
        <v>23</v>
      </c>
      <c r="P8" s="13">
        <f>$B$8*O8</f>
        <v>6.8999999999999995</v>
      </c>
      <c r="Q8" s="14">
        <v>30</v>
      </c>
      <c r="R8" s="15">
        <f>$B$8*Q8</f>
        <v>9</v>
      </c>
      <c r="S8" s="15">
        <v>18</v>
      </c>
      <c r="T8" s="15">
        <f>$B$8*S8</f>
        <v>5.3999999999999995</v>
      </c>
      <c r="U8" s="15">
        <v>30</v>
      </c>
      <c r="V8" s="15">
        <f>$B$8*U8</f>
        <v>9</v>
      </c>
    </row>
    <row r="9" ht="15">
      <c r="A9" s="16"/>
      <c r="B9" s="17">
        <f>B6+B7+B8</f>
        <v>1</v>
      </c>
      <c r="C9" s="18">
        <f>SUM(C6:C8)</f>
        <v>57</v>
      </c>
      <c r="D9" s="18">
        <f>D6+D7+D8</f>
        <v>18.600000000000001</v>
      </c>
      <c r="E9" s="18">
        <f>SUM(E6:E8)</f>
        <v>84</v>
      </c>
      <c r="F9" s="18">
        <f t="shared" ref="F9:P9" si="0">SUM(F6:F8)</f>
        <v>28.199999999999999</v>
      </c>
      <c r="G9" s="18">
        <f t="shared" si="0"/>
        <v>84</v>
      </c>
      <c r="H9" s="18">
        <f t="shared" si="0"/>
        <v>28.199999999999999</v>
      </c>
      <c r="I9" s="18">
        <f t="shared" si="0"/>
        <v>81</v>
      </c>
      <c r="J9" s="18">
        <f t="shared" si="0"/>
        <v>27.300000000000001</v>
      </c>
      <c r="K9" s="18">
        <f>SUM(K6:K8)</f>
        <v>80</v>
      </c>
      <c r="L9" s="18">
        <f t="shared" si="0"/>
        <v>27</v>
      </c>
      <c r="M9" s="18">
        <f>SUM(M6:M8)</f>
        <v>0</v>
      </c>
      <c r="N9" s="18">
        <f t="shared" si="0"/>
        <v>0</v>
      </c>
      <c r="O9" s="18">
        <f t="shared" si="0"/>
        <v>82</v>
      </c>
      <c r="P9" s="17">
        <f t="shared" si="0"/>
        <v>27.599999999999998</v>
      </c>
      <c r="Q9" s="18">
        <f>SUM(Q6:Q8)</f>
        <v>87</v>
      </c>
      <c r="R9" s="18">
        <f t="shared" ref="R9:V9" si="1">SUM(R6:R8)</f>
        <v>29.100000000000001</v>
      </c>
      <c r="S9" s="18">
        <f t="shared" si="1"/>
        <v>74</v>
      </c>
      <c r="T9" s="18">
        <f>SUM(T6:T8)</f>
        <v>25.199999999999999</v>
      </c>
      <c r="U9" s="18">
        <f t="shared" si="1"/>
        <v>82</v>
      </c>
      <c r="V9" s="18">
        <f t="shared" si="1"/>
        <v>27.100000000000001</v>
      </c>
    </row>
    <row r="10" ht="15">
      <c r="A10" s="1"/>
      <c r="B10" s="1"/>
      <c r="C10" s="1"/>
      <c r="D10" s="19"/>
      <c r="E10" s="1"/>
      <c r="F10" s="19"/>
      <c r="G10" s="1"/>
      <c r="H10" s="19"/>
      <c r="I10" s="19"/>
      <c r="J10" s="19"/>
      <c r="K10" s="1"/>
      <c r="L10" s="19"/>
      <c r="M10" s="1"/>
      <c r="N10" s="19"/>
      <c r="O10" s="1"/>
      <c r="P10" s="19"/>
    </row>
    <row r="11" ht="23.25" customHeight="1">
      <c r="A11" s="20" t="s">
        <v>19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ht="27.75" customHeight="1">
      <c r="A12" s="11" t="s">
        <v>20</v>
      </c>
      <c r="B12" s="21" t="s">
        <v>21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11" t="s">
        <v>15</v>
      </c>
      <c r="V12" s="11"/>
    </row>
    <row r="13" ht="24.949999999999999" customHeight="1">
      <c r="A13" s="11">
        <v>1</v>
      </c>
      <c r="B13" s="24" t="s">
        <v>22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7">
        <v>29.100000000000001</v>
      </c>
      <c r="V13" s="27"/>
    </row>
    <row r="14" ht="28.5" customHeight="1">
      <c r="A14" s="28">
        <v>2</v>
      </c>
      <c r="B14" s="24" t="s">
        <v>23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U14" s="27">
        <v>28.199999999999999</v>
      </c>
      <c r="V14" s="27"/>
    </row>
    <row r="15" ht="24.949999999999999" customHeight="1">
      <c r="A15" s="28">
        <v>2</v>
      </c>
      <c r="B15" s="24" t="s">
        <v>24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0"/>
      <c r="U15" s="31">
        <v>28.199999999999999</v>
      </c>
      <c r="V15" s="32"/>
    </row>
    <row r="16" ht="24.949999999999999" customHeight="1">
      <c r="A16" s="28">
        <v>3</v>
      </c>
      <c r="B16" s="24" t="s">
        <v>25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  <c r="U16" s="31">
        <v>27.600000000000001</v>
      </c>
      <c r="V16" s="32"/>
    </row>
    <row r="17" ht="24.949999999999999" customHeight="1">
      <c r="A17" s="28">
        <v>4</v>
      </c>
      <c r="B17" s="24" t="s">
        <v>26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7">
        <v>27.300000000000001</v>
      </c>
      <c r="V17" s="27"/>
    </row>
    <row r="18" ht="31.5" customHeight="1">
      <c r="A18" s="11">
        <v>5</v>
      </c>
      <c r="B18" s="24" t="s">
        <v>27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7">
        <v>27.100000000000001</v>
      </c>
      <c r="V18" s="27"/>
    </row>
    <row r="19" ht="24.949999999999999" customHeight="1">
      <c r="A19" s="28">
        <v>6</v>
      </c>
      <c r="B19" s="24" t="s">
        <v>28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7">
        <v>27</v>
      </c>
      <c r="V19" s="27"/>
    </row>
    <row r="20" ht="31.5" customHeight="1">
      <c r="A20" s="11">
        <v>7</v>
      </c>
      <c r="B20" s="24" t="s">
        <v>29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7">
        <v>25.199999999999999</v>
      </c>
      <c r="V20" s="27"/>
    </row>
    <row r="21" ht="34.5" customHeight="1">
      <c r="A21" s="11">
        <v>8</v>
      </c>
      <c r="B21" s="24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7">
        <v>18.600000000000001</v>
      </c>
      <c r="V21" s="27"/>
    </row>
    <row r="22" ht="18.75">
      <c r="C22" s="33"/>
      <c r="D22" s="33"/>
      <c r="E22" s="33"/>
      <c r="F22" s="33"/>
      <c r="G22" s="33"/>
    </row>
  </sheetData>
  <sortState ref="B8:C16">
    <sortCondition descending="1" ref="B8:B16"/>
  </sortState>
  <mergeCells count="35">
    <mergeCell ref="T1:V1"/>
    <mergeCell ref="A2:V2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11:V11"/>
    <mergeCell ref="B12:T12"/>
    <mergeCell ref="U12:V12"/>
    <mergeCell ref="B13:T13"/>
    <mergeCell ref="U13:V13"/>
    <mergeCell ref="B14:T14"/>
    <mergeCell ref="U14:V14"/>
    <mergeCell ref="B15:T15"/>
    <mergeCell ref="U15:V15"/>
    <mergeCell ref="B16:T16"/>
    <mergeCell ref="U16:V16"/>
    <mergeCell ref="B17:T17"/>
    <mergeCell ref="U17:V17"/>
    <mergeCell ref="B18:T18"/>
    <mergeCell ref="U18:V18"/>
    <mergeCell ref="B19:T19"/>
    <mergeCell ref="U19:V19"/>
    <mergeCell ref="B20:T20"/>
    <mergeCell ref="U20:V20"/>
    <mergeCell ref="B21:T21"/>
    <mergeCell ref="U21:V21"/>
  </mergeCells>
  <printOptions headings="0" gridLines="0"/>
  <pageMargins left="0.51181102362204722" right="0.11811023622047245" top="0.39370078740157477" bottom="0.35433070866141736" header="0.31496062992125984" footer="0.31496062992125984"/>
  <pageSetup paperSize="9" scale="76" fitToWidth="1" fitToHeight="1" pageOrder="downThenOver" orientation="landscape" usePrinterDefaults="1" blackAndWhite="0" draft="0" cellComments="none" useFirstPageNumber="0" errors="displayed" horizontalDpi="600" verticalDpi="18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2006-09-28T05:33:49Z</dcterms:created>
  <dcterms:modified xsi:type="dcterms:W3CDTF">2025-03-28T17:07:12Z</dcterms:modified>
</cp:coreProperties>
</file>